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240" windowHeight="8760" tabRatio="736" activeTab="0"/>
  </bookViews>
  <sheets>
    <sheet name="cost estimate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<sst xmlns="http://schemas.openxmlformats.org/spreadsheetml/2006/main" count="54" uniqueCount="43">
  <si>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ITEM</t>
  </si>
  <si>
    <t>UNIT</t>
  </si>
  <si>
    <t>PRICE</t>
  </si>
  <si>
    <t>TOTAL</t>
  </si>
  <si>
    <t xml:space="preserve"> </t>
  </si>
  <si>
    <t>DESCRIPTION</t>
  </si>
  <si>
    <t>QUANTITY</t>
  </si>
  <si>
    <t>AMOUNT</t>
  </si>
  <si>
    <t>Date</t>
  </si>
  <si>
    <t>Prepared By:</t>
  </si>
  <si>
    <t>L.S.</t>
  </si>
  <si>
    <t>SP-1</t>
  </si>
  <si>
    <t>SP-2</t>
  </si>
  <si>
    <t>SP-3</t>
  </si>
  <si>
    <t>Kenny Roy, Engineer</t>
  </si>
  <si>
    <t>Division of Water Engineering</t>
  </si>
  <si>
    <t>L.F.</t>
  </si>
  <si>
    <t>EA.</t>
  </si>
  <si>
    <t>Total Base Bid</t>
  </si>
  <si>
    <t xml:space="preserve">Contingency Allowance </t>
  </si>
  <si>
    <t>(Approx. 10% of Base Bid)</t>
  </si>
  <si>
    <t>SP-4</t>
  </si>
  <si>
    <t>Hydraulic Cleaning</t>
  </si>
  <si>
    <t>SP-5</t>
  </si>
  <si>
    <t>Mechanical Cleaning</t>
  </si>
  <si>
    <t>SP-6</t>
  </si>
  <si>
    <t>Video Inspection</t>
  </si>
  <si>
    <t>A-1</t>
  </si>
  <si>
    <t>Aggregate Base</t>
  </si>
  <si>
    <t>C.Y.</t>
  </si>
  <si>
    <t>S.Y.</t>
  </si>
  <si>
    <t>Manhole, Remove/Replace Cone</t>
  </si>
  <si>
    <t>Excavation and Backfill</t>
  </si>
  <si>
    <t>Pre-Liner</t>
  </si>
  <si>
    <t>Bypass Pumping</t>
  </si>
  <si>
    <t>Topsoil Furnished and Placed, 4"</t>
  </si>
  <si>
    <t>Seeding and Mulching</t>
  </si>
  <si>
    <t>Estimate of Cost for Wolf Creek Trunk Sanitary Liner Installation</t>
  </si>
  <si>
    <t>Liner, 54"</t>
  </si>
  <si>
    <t>Liner, 36"</t>
  </si>
  <si>
    <t>442 ODOT</t>
  </si>
  <si>
    <t>Superpave Asphalt Concrete</t>
  </si>
  <si>
    <t>TONS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</si>
</sst>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16" xfId="44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164" fontId="0" fillId="0" borderId="0" xfId="44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4" fontId="2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0" xfId="44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44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64" fontId="39" fillId="0" borderId="16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9.28125" style="0" customWidth="1"/>
    <col min="2" max="2" width="25.00390625" style="0" customWidth="1"/>
    <col min="3" max="3" width="12.140625" style="0" customWidth="1"/>
    <col min="4" max="4" width="10.8515625" style="0" customWidth="1"/>
    <col min="5" max="5" width="12.7109375" style="0" customWidth="1"/>
    <col min="6" max="6" width="13.7109375" style="0" customWidth="1"/>
  </cols>
  <sheetData>
    <row r="1" spans="1:6" ht="15" customHeight="1">
      <c r="A1" s="58" t="s">
        <v>37</v>
      </c>
      <c r="B1" s="58"/>
      <c r="C1" s="58"/>
      <c r="D1" s="58"/>
      <c r="E1" s="58"/>
      <c r="F1" s="58"/>
    </row>
    <row r="2" spans="1:6" ht="15" customHeight="1">
      <c r="A2" s="1"/>
      <c r="B2" s="2"/>
      <c r="C2" s="3" t="s">
        <v>4</v>
      </c>
      <c r="D2" s="3"/>
      <c r="E2" s="3" t="s">
        <v>4</v>
      </c>
      <c r="F2" s="3"/>
    </row>
    <row r="3" spans="1:6" ht="15" customHeight="1" thickBot="1">
      <c r="A3" s="4" t="s">
        <v>0</v>
      </c>
      <c r="B3" s="5" t="s">
        <v>5</v>
      </c>
      <c r="C3" s="6" t="s">
        <v>6</v>
      </c>
      <c r="D3" s="6" t="s">
        <v>1</v>
      </c>
      <c r="E3" s="6" t="s">
        <v>2</v>
      </c>
      <c r="F3" s="7" t="s">
        <v>7</v>
      </c>
    </row>
    <row r="4" spans="1:6" ht="15" customHeight="1" thickTop="1">
      <c r="A4" s="19"/>
      <c r="B4" s="20"/>
      <c r="C4" s="21"/>
      <c r="D4" s="21"/>
      <c r="E4" s="21"/>
      <c r="F4" s="22"/>
    </row>
    <row r="5" spans="1:6" ht="15" customHeight="1">
      <c r="A5" s="50">
        <v>304</v>
      </c>
      <c r="B5" s="51" t="s">
        <v>28</v>
      </c>
      <c r="C5" s="52">
        <v>500</v>
      </c>
      <c r="D5" s="53" t="s">
        <v>29</v>
      </c>
      <c r="E5" s="43">
        <v>125</v>
      </c>
      <c r="F5" s="55">
        <f>E5*C5</f>
        <v>62500</v>
      </c>
    </row>
    <row r="6" spans="1:12" ht="24" customHeight="1">
      <c r="A6" s="50" t="s">
        <v>40</v>
      </c>
      <c r="B6" s="54" t="s">
        <v>41</v>
      </c>
      <c r="C6" s="52">
        <v>25</v>
      </c>
      <c r="D6" s="25" t="s">
        <v>42</v>
      </c>
      <c r="E6" s="56">
        <v>170</v>
      </c>
      <c r="F6" s="55">
        <f aca="true" t="shared" si="0" ref="F6:F17">E6*C6</f>
        <v>4250</v>
      </c>
      <c r="H6" s="48"/>
      <c r="I6" s="49"/>
      <c r="J6" s="48"/>
      <c r="K6" s="48"/>
      <c r="L6" s="48"/>
    </row>
    <row r="7" spans="1:12" ht="24" customHeight="1">
      <c r="A7" s="50">
        <v>653</v>
      </c>
      <c r="B7" s="54" t="s">
        <v>35</v>
      </c>
      <c r="C7" s="52">
        <v>500</v>
      </c>
      <c r="D7" s="25" t="s">
        <v>29</v>
      </c>
      <c r="E7" s="56">
        <v>150</v>
      </c>
      <c r="F7" s="55">
        <f t="shared" si="0"/>
        <v>75000</v>
      </c>
      <c r="H7" s="48"/>
      <c r="I7" s="49"/>
      <c r="J7" s="48"/>
      <c r="K7" s="48"/>
      <c r="L7" s="48"/>
    </row>
    <row r="8" spans="1:12" ht="24" customHeight="1">
      <c r="A8" s="50">
        <v>659</v>
      </c>
      <c r="B8" s="54" t="s">
        <v>36</v>
      </c>
      <c r="C8" s="52">
        <v>2000</v>
      </c>
      <c r="D8" s="25" t="s">
        <v>30</v>
      </c>
      <c r="E8" s="56">
        <v>10</v>
      </c>
      <c r="F8" s="55">
        <f t="shared" si="0"/>
        <v>20000</v>
      </c>
      <c r="H8" s="48"/>
      <c r="I8" s="49"/>
      <c r="J8" s="48"/>
      <c r="K8" s="48"/>
      <c r="L8" s="48"/>
    </row>
    <row r="9" spans="1:12" ht="15.75" customHeight="1">
      <c r="A9" s="50">
        <v>810</v>
      </c>
      <c r="B9" s="54" t="s">
        <v>32</v>
      </c>
      <c r="C9" s="52">
        <v>500</v>
      </c>
      <c r="D9" s="25" t="s">
        <v>29</v>
      </c>
      <c r="E9" s="56">
        <v>100</v>
      </c>
      <c r="F9" s="55">
        <f t="shared" si="0"/>
        <v>50000</v>
      </c>
      <c r="H9" s="48"/>
      <c r="I9" s="49"/>
      <c r="J9" s="48"/>
      <c r="K9" s="48"/>
      <c r="L9" s="48"/>
    </row>
    <row r="10" spans="1:12" ht="24.75" customHeight="1">
      <c r="A10" s="50">
        <v>830</v>
      </c>
      <c r="B10" s="54" t="s">
        <v>31</v>
      </c>
      <c r="C10" s="52">
        <v>10</v>
      </c>
      <c r="D10" s="25" t="s">
        <v>17</v>
      </c>
      <c r="E10" s="56">
        <v>3500</v>
      </c>
      <c r="F10" s="55">
        <f t="shared" si="0"/>
        <v>35000</v>
      </c>
      <c r="H10" s="48"/>
      <c r="I10" s="49"/>
      <c r="J10" s="48"/>
      <c r="K10" s="48"/>
      <c r="L10" s="48"/>
    </row>
    <row r="11" spans="1:12" ht="15" customHeight="1">
      <c r="A11" s="23" t="s">
        <v>11</v>
      </c>
      <c r="B11" s="38" t="s">
        <v>39</v>
      </c>
      <c r="C11" s="39">
        <v>2654</v>
      </c>
      <c r="D11" s="37" t="s">
        <v>16</v>
      </c>
      <c r="E11" s="43">
        <v>300</v>
      </c>
      <c r="F11" s="55">
        <f t="shared" si="0"/>
        <v>796200</v>
      </c>
      <c r="H11" s="48"/>
      <c r="I11" s="49"/>
      <c r="J11" s="48"/>
      <c r="K11" s="48"/>
      <c r="L11" s="48"/>
    </row>
    <row r="12" spans="1:12" ht="15" customHeight="1">
      <c r="A12" s="23" t="s">
        <v>11</v>
      </c>
      <c r="B12" s="54" t="s">
        <v>38</v>
      </c>
      <c r="C12" s="39">
        <v>2677</v>
      </c>
      <c r="D12" s="37" t="s">
        <v>16</v>
      </c>
      <c r="E12" s="43">
        <v>450</v>
      </c>
      <c r="F12" s="55">
        <f t="shared" si="0"/>
        <v>1204650</v>
      </c>
      <c r="H12" s="48"/>
      <c r="I12" s="49"/>
      <c r="J12" s="48"/>
      <c r="K12" s="48"/>
      <c r="L12" s="48"/>
    </row>
    <row r="13" spans="1:12" ht="15" customHeight="1">
      <c r="A13" s="23" t="s">
        <v>12</v>
      </c>
      <c r="B13" s="40" t="s">
        <v>34</v>
      </c>
      <c r="C13" s="37">
        <v>1</v>
      </c>
      <c r="D13" s="37" t="s">
        <v>10</v>
      </c>
      <c r="E13" s="35">
        <v>400000</v>
      </c>
      <c r="F13" s="55">
        <f t="shared" si="0"/>
        <v>400000</v>
      </c>
      <c r="H13" s="48"/>
      <c r="I13" s="49"/>
      <c r="J13" s="48"/>
      <c r="K13" s="48"/>
      <c r="L13" s="48"/>
    </row>
    <row r="14" spans="1:12" ht="15" customHeight="1">
      <c r="A14" s="23" t="s">
        <v>13</v>
      </c>
      <c r="B14" s="40" t="s">
        <v>22</v>
      </c>
      <c r="C14" s="39">
        <v>5331</v>
      </c>
      <c r="D14" s="37" t="s">
        <v>16</v>
      </c>
      <c r="E14" s="35">
        <v>45</v>
      </c>
      <c r="F14" s="55">
        <f t="shared" si="0"/>
        <v>239895</v>
      </c>
      <c r="H14" s="48"/>
      <c r="I14" s="49"/>
      <c r="J14" s="48"/>
      <c r="K14" s="48"/>
      <c r="L14" s="48"/>
    </row>
    <row r="15" spans="1:12" ht="15" customHeight="1">
      <c r="A15" s="23" t="s">
        <v>21</v>
      </c>
      <c r="B15" s="40" t="s">
        <v>24</v>
      </c>
      <c r="C15" s="39">
        <v>500</v>
      </c>
      <c r="D15" s="37" t="s">
        <v>16</v>
      </c>
      <c r="E15" s="35">
        <v>10</v>
      </c>
      <c r="F15" s="55">
        <f t="shared" si="0"/>
        <v>5000</v>
      </c>
      <c r="H15" s="48"/>
      <c r="I15" s="49"/>
      <c r="J15" s="48"/>
      <c r="K15" s="48"/>
      <c r="L15" s="48"/>
    </row>
    <row r="16" spans="1:12" ht="15" customHeight="1">
      <c r="A16" s="23" t="s">
        <v>23</v>
      </c>
      <c r="B16" s="40" t="s">
        <v>26</v>
      </c>
      <c r="C16" s="39">
        <v>5331</v>
      </c>
      <c r="D16" s="37" t="s">
        <v>16</v>
      </c>
      <c r="E16" s="35">
        <v>10</v>
      </c>
      <c r="F16" s="55">
        <f t="shared" si="0"/>
        <v>53310</v>
      </c>
      <c r="H16" s="48"/>
      <c r="I16" s="49"/>
      <c r="J16" s="48"/>
      <c r="K16" s="48"/>
      <c r="L16" s="48"/>
    </row>
    <row r="17" spans="1:12" ht="15" customHeight="1">
      <c r="A17" s="45" t="s">
        <v>25</v>
      </c>
      <c r="B17" s="46" t="s">
        <v>33</v>
      </c>
      <c r="C17" s="57">
        <v>5331</v>
      </c>
      <c r="D17" s="45" t="s">
        <v>16</v>
      </c>
      <c r="E17" s="35">
        <v>20</v>
      </c>
      <c r="F17" s="55">
        <f t="shared" si="0"/>
        <v>106620</v>
      </c>
      <c r="H17" s="48"/>
      <c r="I17" s="48"/>
      <c r="J17" s="48"/>
      <c r="K17" s="48"/>
      <c r="L17" s="48"/>
    </row>
    <row r="18" spans="1:6" ht="15" customHeight="1">
      <c r="A18" s="23"/>
      <c r="B18" s="40"/>
      <c r="C18" s="37"/>
      <c r="D18" s="37"/>
      <c r="E18" s="35"/>
      <c r="F18" s="44"/>
    </row>
    <row r="19" spans="1:6" ht="15" customHeight="1">
      <c r="A19" s="23"/>
      <c r="B19" s="40" t="s">
        <v>18</v>
      </c>
      <c r="C19" s="37"/>
      <c r="D19" s="37"/>
      <c r="E19" s="35"/>
      <c r="F19" s="44">
        <f>SUM(F5:F17)</f>
        <v>3052425</v>
      </c>
    </row>
    <row r="20" spans="1:6" ht="15" customHeight="1">
      <c r="A20" s="23"/>
      <c r="B20" s="40"/>
      <c r="C20" s="37"/>
      <c r="D20" s="37"/>
      <c r="E20" s="35"/>
      <c r="F20" s="44"/>
    </row>
    <row r="21" spans="1:6" ht="15" customHeight="1">
      <c r="A21" s="23"/>
      <c r="B21" s="40"/>
      <c r="C21" s="37"/>
      <c r="D21" s="37"/>
      <c r="E21" s="35"/>
      <c r="F21" s="44"/>
    </row>
    <row r="22" spans="1:6" ht="15" customHeight="1">
      <c r="A22" s="23" t="s">
        <v>27</v>
      </c>
      <c r="B22" s="36" t="s">
        <v>19</v>
      </c>
      <c r="C22" s="34">
        <v>1</v>
      </c>
      <c r="D22" s="25" t="s">
        <v>10</v>
      </c>
      <c r="E22" s="42">
        <f>F19*0.1</f>
        <v>305242.5</v>
      </c>
      <c r="F22" s="44">
        <f>C22*E22</f>
        <v>305242.5</v>
      </c>
    </row>
    <row r="23" spans="1:6" ht="15" customHeight="1">
      <c r="A23" s="23"/>
      <c r="B23" s="41" t="s">
        <v>20</v>
      </c>
      <c r="C23" s="25"/>
      <c r="D23" s="25"/>
      <c r="E23" s="30"/>
      <c r="F23" s="26"/>
    </row>
    <row r="24" spans="1:6" ht="15" customHeight="1" thickBot="1">
      <c r="A24" s="23"/>
      <c r="B24" s="24"/>
      <c r="C24" s="25"/>
      <c r="D24" s="25"/>
      <c r="E24" s="27"/>
      <c r="F24" s="28"/>
    </row>
    <row r="25" spans="1:6" ht="15" customHeight="1" thickTop="1">
      <c r="A25" s="8"/>
      <c r="B25" s="9" t="s">
        <v>4</v>
      </c>
      <c r="C25" s="10"/>
      <c r="D25" s="11" t="s">
        <v>3</v>
      </c>
      <c r="E25" s="59">
        <f>SUM(F19,F22)</f>
        <v>3357667.5</v>
      </c>
      <c r="F25" s="60"/>
    </row>
    <row r="26" spans="1:6" ht="15" customHeight="1">
      <c r="A26" s="12"/>
      <c r="B26" s="13"/>
      <c r="C26" s="12"/>
      <c r="D26" s="3"/>
      <c r="E26" s="14"/>
      <c r="F26" s="14"/>
    </row>
    <row r="27" spans="1:6" ht="15" customHeight="1">
      <c r="A27" s="32" t="s">
        <v>9</v>
      </c>
      <c r="B27" s="1"/>
      <c r="C27" s="15"/>
      <c r="D27" s="15"/>
      <c r="E27" s="15"/>
      <c r="F27" s="15"/>
    </row>
    <row r="28" spans="1:6" ht="15" customHeight="1">
      <c r="A28" s="1"/>
      <c r="B28" s="1"/>
      <c r="C28" s="15"/>
      <c r="D28" s="15"/>
      <c r="E28" s="15"/>
      <c r="F28" s="15"/>
    </row>
    <row r="29" spans="1:6" ht="15" customHeight="1">
      <c r="A29" s="16"/>
      <c r="B29" s="16"/>
      <c r="C29" s="17"/>
      <c r="D29" s="15"/>
      <c r="E29" s="15"/>
      <c r="F29" s="47"/>
    </row>
    <row r="30" spans="1:6" ht="15" customHeight="1">
      <c r="A30" s="18"/>
      <c r="B30" s="18"/>
      <c r="C30" s="33"/>
      <c r="D30" s="33">
        <v>43742</v>
      </c>
      <c r="E30" s="15"/>
      <c r="F30" s="15"/>
    </row>
    <row r="31" spans="1:6" ht="15" customHeight="1">
      <c r="A31" s="1" t="s">
        <v>14</v>
      </c>
      <c r="B31" s="16"/>
      <c r="C31" s="31"/>
      <c r="D31" s="31" t="s">
        <v>8</v>
      </c>
      <c r="E31" s="17"/>
      <c r="F31" s="17"/>
    </row>
    <row r="32" spans="1:6" ht="15" customHeight="1">
      <c r="A32" s="16" t="s">
        <v>15</v>
      </c>
      <c r="B32" s="16"/>
      <c r="C32" s="17"/>
      <c r="D32" s="17"/>
      <c r="E32" s="17"/>
      <c r="F32" s="17"/>
    </row>
    <row r="33" spans="1:6" ht="15" customHeight="1">
      <c r="A33" s="16"/>
      <c r="B33" s="16"/>
      <c r="C33" s="29"/>
      <c r="D33" s="17"/>
      <c r="E33" s="17"/>
      <c r="F33" s="17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2">
    <mergeCell ref="A1:F1"/>
    <mergeCell ref="E25:F25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Dayton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RoytmanA</dc:creator>
  <cp:keywords/>
  <dc:description/>
  <cp:lastModifiedBy>Bertolo, Rosalind</cp:lastModifiedBy>
  <cp:lastPrinted>2015-12-02T13:23:13Z</cp:lastPrinted>
  <dcterms:created xsi:type="dcterms:W3CDTF">2001-10-05T12:23:09Z</dcterms:created>
  <dcterms:modified xsi:type="dcterms:W3CDTF">2021-11-04T19:07:19Z</dcterms:modified>
  <cp:category/>
  <cp:version/>
  <cp:contentType/>
  <cp:contentStatus/>
</cp:coreProperties>
</file>